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Sheet1!$A$2:$F$5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<sst xmlns="http://schemas.openxmlformats.org/spreadsheetml/2006/main" count="152" uniqueCount="74">
  <si>
    <t>眉山天府新区贵平镇公开招聘编外人员体检名单</t>
  </si>
  <si>
    <t>序号</t>
  </si>
  <si>
    <t>姓名</t>
  </si>
  <si>
    <t>身份证号</t>
  </si>
  <si>
    <t>岗位代码</t>
  </si>
  <si>
    <t>岗位名称</t>
  </si>
  <si>
    <t>用工单位</t>
  </si>
  <si>
    <t>何嘉豪</t>
  </si>
  <si>
    <t xml:space="preserve"> 5138221996122****</t>
  </si>
  <si>
    <t>GP001</t>
  </si>
  <si>
    <t>城市综合辅助</t>
  </si>
  <si>
    <t>眉山天府新区贵平镇</t>
  </si>
  <si>
    <t>赖昕昱</t>
  </si>
  <si>
    <t xml:space="preserve"> 5138221997102****</t>
  </si>
  <si>
    <t>蒋中伟</t>
  </si>
  <si>
    <t xml:space="preserve"> 5138221988121****</t>
  </si>
  <si>
    <t>徐楚乔</t>
  </si>
  <si>
    <t xml:space="preserve"> 5138211996081****</t>
  </si>
  <si>
    <t>李杨</t>
  </si>
  <si>
    <t xml:space="preserve"> 5138221995012****</t>
  </si>
  <si>
    <t>黄波</t>
  </si>
  <si>
    <t xml:space="preserve"> 5111211982081****</t>
  </si>
  <si>
    <t>梅波</t>
  </si>
  <si>
    <t xml:space="preserve"> 5138211992090****</t>
  </si>
  <si>
    <t>冷旭峰</t>
  </si>
  <si>
    <t xml:space="preserve"> 5138221990091****</t>
  </si>
  <si>
    <t>高国力</t>
  </si>
  <si>
    <t xml:space="preserve"> 5138221988120****</t>
  </si>
  <si>
    <t>陈建</t>
  </si>
  <si>
    <t xml:space="preserve"> 5138221995031****</t>
  </si>
  <si>
    <t>张妤婷</t>
  </si>
  <si>
    <t xml:space="preserve"> 5138221993031****</t>
  </si>
  <si>
    <t>左雨虹</t>
  </si>
  <si>
    <t xml:space="preserve"> 5138221998061****</t>
  </si>
  <si>
    <t>GP002</t>
  </si>
  <si>
    <t>便民服务</t>
  </si>
  <si>
    <t>陈蓉</t>
  </si>
  <si>
    <t xml:space="preserve"> 5137011994021****</t>
  </si>
  <si>
    <t>廖凯</t>
  </si>
  <si>
    <t xml:space="preserve"> 513822********2455</t>
  </si>
  <si>
    <t>JZ001</t>
  </si>
  <si>
    <t>城市执法辅助</t>
  </si>
  <si>
    <t>眉山天府新区锦江镇</t>
  </si>
  <si>
    <t>刘玥</t>
  </si>
  <si>
    <t xml:space="preserve"> 513821********7486</t>
  </si>
  <si>
    <t>邓可婷</t>
  </si>
  <si>
    <t xml:space="preserve"> 513821********9029</t>
  </si>
  <si>
    <t>王冉</t>
  </si>
  <si>
    <t xml:space="preserve"> 513823********5223</t>
  </si>
  <si>
    <t>李雪</t>
  </si>
  <si>
    <t xml:space="preserve"> 513822********250X</t>
  </si>
  <si>
    <t>毛风波</t>
  </si>
  <si>
    <t xml:space="preserve"> 513823********3916</t>
  </si>
  <si>
    <t>张岚</t>
  </si>
  <si>
    <t xml:space="preserve"> 513823********4823</t>
  </si>
  <si>
    <t>代思勤</t>
  </si>
  <si>
    <t xml:space="preserve"> 513822********0179</t>
  </si>
  <si>
    <t>王莉玲</t>
  </si>
  <si>
    <t xml:space="preserve"> 513822********2454</t>
  </si>
  <si>
    <t>罗倩</t>
  </si>
  <si>
    <t xml:space="preserve"> 513823********2525</t>
  </si>
  <si>
    <t>JZ002</t>
  </si>
  <si>
    <t>何雪梅</t>
  </si>
  <si>
    <t xml:space="preserve"> 500224********7086</t>
  </si>
  <si>
    <t>叶文婷</t>
  </si>
  <si>
    <t xml:space="preserve"> 513821********0445</t>
  </si>
  <si>
    <t>何雨航</t>
  </si>
  <si>
    <t xml:space="preserve"> 510129********0064</t>
  </si>
  <si>
    <t>何雨婷</t>
  </si>
  <si>
    <t xml:space="preserve"> 513823********0043</t>
  </si>
  <si>
    <t>游利红</t>
  </si>
  <si>
    <t xml:space="preserve"> 513823********3921</t>
  </si>
  <si>
    <t>何晶</t>
  </si>
  <si>
    <t xml:space="preserve"> 510922********3269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</si>
</sst>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73;&#23665;&#22825;&#24220;&#26032;&#21306;&#38182;&#27743;&#38215;&#20844;&#24320;&#25307;&#32856;&#32534;&#22806;&#20154;&#21592;&#38754;&#35797;&#25104;&#32489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身份证号</v>
          </cell>
          <cell r="D2" t="str">
            <v>岗位代码</v>
          </cell>
          <cell r="E2" t="str">
            <v>岗位名称</v>
          </cell>
          <cell r="F2" t="str">
            <v>用工单位</v>
          </cell>
          <cell r="G2" t="str">
            <v>成绩</v>
          </cell>
        </row>
        <row r="3">
          <cell r="B3" t="str">
            <v>邓可婷</v>
          </cell>
          <cell r="C3" t="str">
            <v> 513821199803249029</v>
          </cell>
          <cell r="D3" t="str">
            <v>JZ001</v>
          </cell>
          <cell r="E3" t="str">
            <v>城市执法辅助</v>
          </cell>
          <cell r="F3" t="str">
            <v>眉山天府新区锦江镇</v>
          </cell>
          <cell r="G3" t="str">
            <v>86.4</v>
          </cell>
        </row>
        <row r="4">
          <cell r="B4" t="str">
            <v>张岚</v>
          </cell>
          <cell r="C4" t="str">
            <v> 513823199203204823</v>
          </cell>
          <cell r="D4" t="str">
            <v>JZ001</v>
          </cell>
          <cell r="E4" t="str">
            <v>城市执法辅助</v>
          </cell>
          <cell r="F4" t="str">
            <v>眉山天府新区锦江镇</v>
          </cell>
          <cell r="G4" t="str">
            <v>86.4</v>
          </cell>
        </row>
        <row r="5">
          <cell r="B5" t="str">
            <v>王莉玲</v>
          </cell>
          <cell r="C5" t="str">
            <v> 513822199002122454</v>
          </cell>
          <cell r="D5" t="str">
            <v>JZ001</v>
          </cell>
          <cell r="E5" t="str">
            <v>城市执法辅助</v>
          </cell>
          <cell r="F5" t="str">
            <v>眉山天府新区锦江镇</v>
          </cell>
          <cell r="G5" t="str">
            <v>86</v>
          </cell>
        </row>
        <row r="6">
          <cell r="B6" t="str">
            <v>王冉</v>
          </cell>
          <cell r="C6" t="str">
            <v> 513823199705135223</v>
          </cell>
          <cell r="D6" t="str">
            <v>JZ001</v>
          </cell>
          <cell r="E6" t="str">
            <v>城市执法辅助</v>
          </cell>
          <cell r="F6" t="str">
            <v>眉山天府新区锦江镇</v>
          </cell>
          <cell r="G6" t="str">
            <v>91.8</v>
          </cell>
        </row>
        <row r="7">
          <cell r="B7" t="str">
            <v>李雪</v>
          </cell>
          <cell r="C7" t="str">
            <v> 51382219940601250X</v>
          </cell>
          <cell r="D7" t="str">
            <v>JZ001</v>
          </cell>
          <cell r="E7" t="str">
            <v>城市执法辅助</v>
          </cell>
          <cell r="F7" t="str">
            <v>眉山天府新区锦江镇</v>
          </cell>
          <cell r="G7" t="str">
            <v>88.2</v>
          </cell>
        </row>
        <row r="8">
          <cell r="B8" t="str">
            <v>刘玥</v>
          </cell>
          <cell r="C8" t="str">
            <v> 513821199512127486</v>
          </cell>
          <cell r="D8" t="str">
            <v>JZ001</v>
          </cell>
          <cell r="E8" t="str">
            <v>城市执法辅助</v>
          </cell>
          <cell r="F8" t="str">
            <v>眉山天府新区锦江镇</v>
          </cell>
          <cell r="G8" t="str">
            <v>93.8</v>
          </cell>
        </row>
        <row r="9">
          <cell r="B9" t="str">
            <v>代思勤</v>
          </cell>
          <cell r="C9" t="str">
            <v> 513822199807050179</v>
          </cell>
          <cell r="D9" t="str">
            <v>JZ001</v>
          </cell>
          <cell r="E9" t="str">
            <v>城市执法辅助</v>
          </cell>
          <cell r="F9" t="str">
            <v>眉山天府新区锦江镇</v>
          </cell>
          <cell r="G9" t="str">
            <v>85.4</v>
          </cell>
        </row>
        <row r="10">
          <cell r="B10" t="str">
            <v>廖凯</v>
          </cell>
          <cell r="C10" t="str">
            <v> 513822199108182455</v>
          </cell>
          <cell r="D10" t="str">
            <v>JZ001</v>
          </cell>
          <cell r="E10" t="str">
            <v>城市执法辅助</v>
          </cell>
          <cell r="F10" t="str">
            <v>眉山天府新区锦江镇</v>
          </cell>
          <cell r="G10" t="str">
            <v>91</v>
          </cell>
        </row>
        <row r="11">
          <cell r="B11" t="str">
            <v>毛风波</v>
          </cell>
          <cell r="C11" t="str">
            <v> 513823198704013916</v>
          </cell>
          <cell r="D11" t="str">
            <v>JZ001</v>
          </cell>
          <cell r="E11" t="str">
            <v>城市执法辅助</v>
          </cell>
          <cell r="F11" t="str">
            <v>眉山天府新区锦江镇</v>
          </cell>
          <cell r="G11" t="str">
            <v>88.2</v>
          </cell>
        </row>
        <row r="12">
          <cell r="B12" t="str">
            <v>何雨航</v>
          </cell>
          <cell r="C12" t="str">
            <v> 510129199408290064</v>
          </cell>
          <cell r="D12" t="str">
            <v>JZ002</v>
          </cell>
          <cell r="E12" t="str">
            <v>便民服务</v>
          </cell>
          <cell r="F12" t="str">
            <v>眉山天府新区锦江镇</v>
          </cell>
          <cell r="G12" t="str">
            <v>87.8</v>
          </cell>
        </row>
        <row r="13">
          <cell r="B13" t="str">
            <v>叶文婷</v>
          </cell>
          <cell r="C13" t="str">
            <v> 513821199307200445</v>
          </cell>
          <cell r="D13" t="str">
            <v>JZ002</v>
          </cell>
          <cell r="E13" t="str">
            <v>便民服务</v>
          </cell>
          <cell r="F13" t="str">
            <v>眉山天府新区锦江镇</v>
          </cell>
          <cell r="G13" t="str">
            <v>86.8</v>
          </cell>
        </row>
        <row r="14">
          <cell r="B14" t="str">
            <v>何雪梅</v>
          </cell>
          <cell r="C14" t="str">
            <v> 500224199110157086</v>
          </cell>
          <cell r="D14" t="str">
            <v>JZ002</v>
          </cell>
          <cell r="E14" t="str">
            <v>便民服务</v>
          </cell>
          <cell r="F14" t="str">
            <v>眉山天府新区锦江镇</v>
          </cell>
          <cell r="G14" t="str">
            <v>90.4</v>
          </cell>
        </row>
        <row r="15">
          <cell r="B15" t="str">
            <v>何晶</v>
          </cell>
          <cell r="C15" t="str">
            <v> 510922199408283269</v>
          </cell>
          <cell r="D15" t="str">
            <v>JZ002</v>
          </cell>
          <cell r="E15" t="str">
            <v>便民服务</v>
          </cell>
          <cell r="F15" t="str">
            <v>眉山天府新区锦江镇</v>
          </cell>
          <cell r="G15" t="str">
            <v>87.6</v>
          </cell>
        </row>
        <row r="16">
          <cell r="B16" t="str">
            <v>罗倩</v>
          </cell>
          <cell r="C16" t="str">
            <v> 513823199504182525</v>
          </cell>
          <cell r="D16" t="str">
            <v>JZ002</v>
          </cell>
          <cell r="E16" t="str">
            <v>便民服务</v>
          </cell>
          <cell r="F16" t="str">
            <v>眉山天府新区锦江镇</v>
          </cell>
          <cell r="G16" t="str">
            <v>88.4</v>
          </cell>
        </row>
        <row r="17">
          <cell r="B17" t="str">
            <v>何雨婷</v>
          </cell>
          <cell r="C17" t="str">
            <v> 513823199601200043</v>
          </cell>
          <cell r="D17" t="str">
            <v>JZ002</v>
          </cell>
          <cell r="E17" t="str">
            <v>便民服务</v>
          </cell>
          <cell r="F17" t="str">
            <v>眉山天府新区锦江镇</v>
          </cell>
          <cell r="G17" t="str">
            <v>86.4</v>
          </cell>
        </row>
        <row r="18">
          <cell r="B18" t="str">
            <v>游利红</v>
          </cell>
          <cell r="C18" t="str">
            <v> 513823199408303921</v>
          </cell>
          <cell r="D18" t="str">
            <v>JZ002</v>
          </cell>
          <cell r="E18" t="str">
            <v>便民服务</v>
          </cell>
          <cell r="F18" t="str">
            <v>眉山天府新区锦江镇</v>
          </cell>
          <cell r="G18" t="str">
            <v>91.8</v>
          </cell>
        </row>
        <row r="19">
          <cell r="B19" t="str">
            <v>吴佳盈</v>
          </cell>
          <cell r="C19" t="str">
            <v> 513823199706290022</v>
          </cell>
          <cell r="D19" t="str">
            <v>JZ002</v>
          </cell>
          <cell r="E19" t="str">
            <v>便民服务</v>
          </cell>
          <cell r="F19" t="str">
            <v>眉山天府新区锦江镇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G3" sqref="G3"/>
    </sheetView>
  </sheetViews>
  <sheetFormatPr defaultColWidth="9" defaultRowHeight="36" customHeight="1" outlineLevelCol="5"/>
  <cols>
    <col min="1" max="1" width="6.375" style="4" customWidth="1"/>
    <col min="2" max="2" width="9" style="4"/>
    <col min="3" max="3" width="19.125" style="5" customWidth="1"/>
    <col min="4" max="4" width="8.875" style="4" customWidth="1"/>
    <col min="5" max="5" width="16.875" style="4" customWidth="1"/>
    <col min="6" max="6" width="23.75" style="4" customWidth="1"/>
    <col min="7" max="16384" width="9" style="4"/>
  </cols>
  <sheetData>
    <row r="1" ht="64" customHeight="1" spans="1:6">
      <c r="A1" s="6" t="s">
        <v>0</v>
      </c>
      <c r="B1" s="6"/>
      <c r="C1" s="6"/>
      <c r="D1" s="6"/>
      <c r="E1" s="6"/>
      <c r="F1" s="6"/>
    </row>
    <row r="2" customHeight="1" spans="1:6">
      <c r="A2" s="7" t="s">
        <v>1</v>
      </c>
      <c r="B2" s="7" t="s">
        <v>2</v>
      </c>
      <c r="C2" s="2" t="s">
        <v>3</v>
      </c>
      <c r="D2" s="7" t="s">
        <v>4</v>
      </c>
      <c r="E2" s="7" t="s">
        <v>5</v>
      </c>
      <c r="F2" s="7" t="s">
        <v>6</v>
      </c>
    </row>
    <row r="3" s="4" customFormat="1" customHeight="1" spans="1:6">
      <c r="A3" s="2">
        <v>1</v>
      </c>
      <c r="B3" s="1" t="s">
        <v>7</v>
      </c>
      <c r="C3" s="2" t="s">
        <v>8</v>
      </c>
      <c r="D3" s="2" t="s">
        <v>9</v>
      </c>
      <c r="E3" s="1" t="s">
        <v>10</v>
      </c>
      <c r="F3" s="1" t="s">
        <v>11</v>
      </c>
    </row>
    <row r="4" s="4" customFormat="1" customHeight="1" spans="1:6">
      <c r="A4" s="2">
        <v>2</v>
      </c>
      <c r="B4" s="1" t="s">
        <v>12</v>
      </c>
      <c r="C4" s="2" t="s">
        <v>13</v>
      </c>
      <c r="D4" s="2" t="s">
        <v>9</v>
      </c>
      <c r="E4" s="1" t="s">
        <v>10</v>
      </c>
      <c r="F4" s="1" t="s">
        <v>11</v>
      </c>
    </row>
    <row r="5" customHeight="1" spans="1:6">
      <c r="A5" s="2">
        <v>3</v>
      </c>
      <c r="B5" s="1" t="s">
        <v>14</v>
      </c>
      <c r="C5" s="2" t="s">
        <v>15</v>
      </c>
      <c r="D5" s="2" t="s">
        <v>9</v>
      </c>
      <c r="E5" s="1" t="s">
        <v>10</v>
      </c>
      <c r="F5" s="1" t="s">
        <v>11</v>
      </c>
    </row>
    <row r="6" customHeight="1" spans="1:6">
      <c r="A6" s="2">
        <v>4</v>
      </c>
      <c r="B6" s="8" t="s">
        <v>16</v>
      </c>
      <c r="C6" s="2" t="s">
        <v>17</v>
      </c>
      <c r="D6" s="8" t="s">
        <v>9</v>
      </c>
      <c r="E6" s="8" t="s">
        <v>10</v>
      </c>
      <c r="F6" s="1" t="s">
        <v>11</v>
      </c>
    </row>
    <row r="7" customHeight="1" spans="1:6">
      <c r="A7" s="2">
        <v>5</v>
      </c>
      <c r="B7" s="8" t="s">
        <v>18</v>
      </c>
      <c r="C7" s="2" t="s">
        <v>19</v>
      </c>
      <c r="D7" s="8" t="s">
        <v>9</v>
      </c>
      <c r="E7" s="8" t="s">
        <v>10</v>
      </c>
      <c r="F7" s="1" t="s">
        <v>11</v>
      </c>
    </row>
    <row r="8" customHeight="1" spans="1:6">
      <c r="A8" s="2">
        <v>6</v>
      </c>
      <c r="B8" s="8" t="s">
        <v>20</v>
      </c>
      <c r="C8" s="2" t="s">
        <v>21</v>
      </c>
      <c r="D8" s="8" t="s">
        <v>9</v>
      </c>
      <c r="E8" s="8" t="s">
        <v>10</v>
      </c>
      <c r="F8" s="1" t="s">
        <v>11</v>
      </c>
    </row>
    <row r="9" customHeight="1" spans="1:6">
      <c r="A9" s="2">
        <v>7</v>
      </c>
      <c r="B9" s="8" t="s">
        <v>22</v>
      </c>
      <c r="C9" s="2" t="s">
        <v>23</v>
      </c>
      <c r="D9" s="8" t="s">
        <v>9</v>
      </c>
      <c r="E9" s="8" t="s">
        <v>10</v>
      </c>
      <c r="F9" s="1" t="s">
        <v>11</v>
      </c>
    </row>
    <row r="10" customHeight="1" spans="1:6">
      <c r="A10" s="2">
        <v>8</v>
      </c>
      <c r="B10" s="8" t="s">
        <v>24</v>
      </c>
      <c r="C10" s="2" t="s">
        <v>25</v>
      </c>
      <c r="D10" s="8" t="s">
        <v>9</v>
      </c>
      <c r="E10" s="8" t="s">
        <v>10</v>
      </c>
      <c r="F10" s="1" t="s">
        <v>11</v>
      </c>
    </row>
    <row r="11" customHeight="1" spans="1:6">
      <c r="A11" s="2">
        <v>9</v>
      </c>
      <c r="B11" s="8" t="s">
        <v>26</v>
      </c>
      <c r="C11" s="2" t="s">
        <v>27</v>
      </c>
      <c r="D11" s="8" t="s">
        <v>9</v>
      </c>
      <c r="E11" s="8" t="s">
        <v>10</v>
      </c>
      <c r="F11" s="1" t="s">
        <v>11</v>
      </c>
    </row>
    <row r="12" customHeight="1" spans="1:6">
      <c r="A12" s="2">
        <v>10</v>
      </c>
      <c r="B12" s="8" t="s">
        <v>28</v>
      </c>
      <c r="C12" s="2" t="s">
        <v>29</v>
      </c>
      <c r="D12" s="8" t="s">
        <v>9</v>
      </c>
      <c r="E12" s="8" t="s">
        <v>10</v>
      </c>
      <c r="F12" s="1" t="s">
        <v>11</v>
      </c>
    </row>
    <row r="13" customHeight="1" spans="1:6">
      <c r="A13" s="2">
        <v>11</v>
      </c>
      <c r="B13" s="8" t="s">
        <v>30</v>
      </c>
      <c r="C13" s="2" t="s">
        <v>31</v>
      </c>
      <c r="D13" s="8" t="s">
        <v>9</v>
      </c>
      <c r="E13" s="8" t="s">
        <v>10</v>
      </c>
      <c r="F13" s="1" t="s">
        <v>11</v>
      </c>
    </row>
    <row r="14" customHeight="1" spans="1:6">
      <c r="A14" s="2">
        <v>12</v>
      </c>
      <c r="B14" s="8" t="s">
        <v>32</v>
      </c>
      <c r="C14" s="2" t="s">
        <v>33</v>
      </c>
      <c r="D14" s="8" t="s">
        <v>34</v>
      </c>
      <c r="E14" s="8" t="s">
        <v>35</v>
      </c>
      <c r="F14" s="1" t="s">
        <v>11</v>
      </c>
    </row>
    <row r="15" customHeight="1" spans="1:6">
      <c r="A15" s="2">
        <v>13</v>
      </c>
      <c r="B15" s="8" t="s">
        <v>36</v>
      </c>
      <c r="C15" s="2" t="s">
        <v>37</v>
      </c>
      <c r="D15" s="8" t="s">
        <v>34</v>
      </c>
      <c r="E15" s="8" t="s">
        <v>35</v>
      </c>
      <c r="F15" s="1" t="s">
        <v>11</v>
      </c>
    </row>
  </sheetData>
  <mergeCells count="1">
    <mergeCell ref="A1:F1"/>
  </mergeCells>
  <pageMargins left="0.751388888888889" right="0.751388888888889" top="1" bottom="1" header="0.5" footer="0.5"/>
  <pageSetup paperSize="9" scale="9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B1" sqref="B1:I9"/>
    </sheetView>
  </sheetViews>
  <sheetFormatPr defaultColWidth="9" defaultRowHeight="13.5"/>
  <sheetData>
    <row r="1" s="4" customFormat="1" ht="36" customHeight="1" spans="1:9">
      <c r="A1" s="2">
        <v>14</v>
      </c>
      <c r="B1" s="1" t="s">
        <v>38</v>
      </c>
      <c r="C1" s="2" t="s">
        <v>39</v>
      </c>
      <c r="D1" s="2" t="s">
        <v>40</v>
      </c>
      <c r="E1" s="1" t="s">
        <v>41</v>
      </c>
      <c r="F1" s="1" t="s">
        <v>42</v>
      </c>
      <c r="G1" s="1">
        <v>63</v>
      </c>
      <c r="H1" s="3" t="str">
        <f>VLOOKUP(B1,[1]Sheet1!$B:$G,6,0)</f>
        <v>91</v>
      </c>
      <c r="I1" s="3">
        <f t="shared" ref="I1:I9" si="0">G1*50%+H1*50%</f>
        <v>77</v>
      </c>
    </row>
    <row r="2" s="4" customFormat="1" ht="36" customHeight="1" spans="1:9">
      <c r="A2" s="2">
        <v>12</v>
      </c>
      <c r="B2" s="1" t="s">
        <v>43</v>
      </c>
      <c r="C2" s="2" t="s">
        <v>44</v>
      </c>
      <c r="D2" s="2" t="s">
        <v>40</v>
      </c>
      <c r="E2" s="1" t="s">
        <v>41</v>
      </c>
      <c r="F2" s="1" t="s">
        <v>42</v>
      </c>
      <c r="G2" s="1">
        <v>56</v>
      </c>
      <c r="H2" s="3" t="str">
        <f>VLOOKUP(B2,[1]Sheet1!$B:$G,6,0)</f>
        <v>93.8</v>
      </c>
      <c r="I2" s="3">
        <f t="shared" si="0"/>
        <v>74.9</v>
      </c>
    </row>
    <row r="3" s="4" customFormat="1" ht="36" customHeight="1" spans="1:9">
      <c r="A3" s="2">
        <v>8</v>
      </c>
      <c r="B3" s="1" t="s">
        <v>45</v>
      </c>
      <c r="C3" s="2" t="s">
        <v>46</v>
      </c>
      <c r="D3" s="2" t="s">
        <v>40</v>
      </c>
      <c r="E3" s="1" t="s">
        <v>41</v>
      </c>
      <c r="F3" s="1" t="s">
        <v>42</v>
      </c>
      <c r="G3" s="1">
        <v>61</v>
      </c>
      <c r="H3" s="3" t="str">
        <f>VLOOKUP(B3,[1]Sheet1!$B:$G,6,0)</f>
        <v>86.4</v>
      </c>
      <c r="I3" s="3">
        <f t="shared" si="0"/>
        <v>73.7</v>
      </c>
    </row>
    <row r="4" s="4" customFormat="1" ht="36" customHeight="1" spans="1:9">
      <c r="A4" s="2">
        <v>6</v>
      </c>
      <c r="B4" s="1" t="s">
        <v>47</v>
      </c>
      <c r="C4" s="2" t="s">
        <v>48</v>
      </c>
      <c r="D4" s="2" t="s">
        <v>40</v>
      </c>
      <c r="E4" s="1" t="s">
        <v>41</v>
      </c>
      <c r="F4" s="1" t="s">
        <v>42</v>
      </c>
      <c r="G4" s="1">
        <v>53</v>
      </c>
      <c r="H4" s="3" t="str">
        <f>VLOOKUP(B4,[1]Sheet1!$B:$G,6,0)</f>
        <v>91.8</v>
      </c>
      <c r="I4" s="3">
        <f t="shared" si="0"/>
        <v>72.4</v>
      </c>
    </row>
    <row r="5" s="4" customFormat="1" ht="36" customHeight="1" spans="1:9">
      <c r="A5" s="2">
        <v>11</v>
      </c>
      <c r="B5" s="1" t="s">
        <v>49</v>
      </c>
      <c r="C5" s="2" t="s">
        <v>50</v>
      </c>
      <c r="D5" s="2" t="s">
        <v>40</v>
      </c>
      <c r="E5" s="1" t="s">
        <v>41</v>
      </c>
      <c r="F5" s="1" t="s">
        <v>42</v>
      </c>
      <c r="G5" s="1">
        <v>47</v>
      </c>
      <c r="H5" s="3" t="str">
        <f>VLOOKUP(B5,[1]Sheet1!$B:$G,6,0)</f>
        <v>88.2</v>
      </c>
      <c r="I5" s="3">
        <f t="shared" si="0"/>
        <v>67.6</v>
      </c>
    </row>
    <row r="6" s="4" customFormat="1" ht="36" customHeight="1" spans="1:9">
      <c r="A6" s="2">
        <v>16</v>
      </c>
      <c r="B6" s="1" t="s">
        <v>51</v>
      </c>
      <c r="C6" s="2" t="s">
        <v>52</v>
      </c>
      <c r="D6" s="2" t="s">
        <v>40</v>
      </c>
      <c r="E6" s="1" t="s">
        <v>41</v>
      </c>
      <c r="F6" s="1" t="s">
        <v>42</v>
      </c>
      <c r="G6" s="1">
        <v>41</v>
      </c>
      <c r="H6" s="3" t="str">
        <f>VLOOKUP(B6,[1]Sheet1!$B:$G,6,0)</f>
        <v>88.2</v>
      </c>
      <c r="I6" s="3">
        <f t="shared" si="0"/>
        <v>64.6</v>
      </c>
    </row>
    <row r="7" s="4" customFormat="1" ht="36" customHeight="1" spans="1:9">
      <c r="A7" s="2">
        <v>15</v>
      </c>
      <c r="B7" s="1" t="s">
        <v>53</v>
      </c>
      <c r="C7" s="2" t="s">
        <v>54</v>
      </c>
      <c r="D7" s="2" t="s">
        <v>40</v>
      </c>
      <c r="E7" s="1" t="s">
        <v>41</v>
      </c>
      <c r="F7" s="1" t="s">
        <v>42</v>
      </c>
      <c r="G7" s="1">
        <v>41</v>
      </c>
      <c r="H7" s="3" t="str">
        <f>VLOOKUP(B7,[1]Sheet1!$B:$G,6,0)</f>
        <v>86.4</v>
      </c>
      <c r="I7" s="3">
        <f t="shared" si="0"/>
        <v>63.7</v>
      </c>
    </row>
    <row r="8" s="4" customFormat="1" ht="36" customHeight="1" spans="1:9">
      <c r="A8" s="2">
        <v>9</v>
      </c>
      <c r="B8" s="1" t="s">
        <v>55</v>
      </c>
      <c r="C8" s="2" t="s">
        <v>56</v>
      </c>
      <c r="D8" s="2" t="s">
        <v>40</v>
      </c>
      <c r="E8" s="1" t="s">
        <v>41</v>
      </c>
      <c r="F8" s="1" t="s">
        <v>42</v>
      </c>
      <c r="G8" s="1">
        <v>35</v>
      </c>
      <c r="H8" s="3" t="str">
        <f>VLOOKUP(B8,[1]Sheet1!$B:$G,6,0)</f>
        <v>85.4</v>
      </c>
      <c r="I8" s="3">
        <f t="shared" si="0"/>
        <v>60.2</v>
      </c>
    </row>
    <row r="9" s="4" customFormat="1" ht="36" customHeight="1" spans="1:9">
      <c r="A9" s="2">
        <v>2</v>
      </c>
      <c r="B9" s="1" t="s">
        <v>57</v>
      </c>
      <c r="C9" s="2" t="s">
        <v>58</v>
      </c>
      <c r="D9" s="2" t="s">
        <v>40</v>
      </c>
      <c r="E9" s="1" t="s">
        <v>41</v>
      </c>
      <c r="F9" s="1" t="s">
        <v>42</v>
      </c>
      <c r="G9" s="1">
        <v>34</v>
      </c>
      <c r="H9" s="3" t="str">
        <f>VLOOKUP(B9,[1]Sheet1!$B:$G,6,0)</f>
        <v>86</v>
      </c>
      <c r="I9" s="3">
        <f t="shared" si="0"/>
        <v>60</v>
      </c>
    </row>
  </sheetData>
  <sortState ref="A1:I9">
    <sortCondition ref="I1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A1" sqref="A1:H7"/>
    </sheetView>
  </sheetViews>
  <sheetFormatPr defaultColWidth="9" defaultRowHeight="13.5" outlineLevelRow="6" outlineLevelCol="7"/>
  <sheetData>
    <row r="1" ht="54" spans="1:8">
      <c r="A1" s="1" t="s">
        <v>59</v>
      </c>
      <c r="B1" s="1" t="s">
        <v>60</v>
      </c>
      <c r="C1" s="2" t="s">
        <v>61</v>
      </c>
      <c r="D1" s="1" t="s">
        <v>35</v>
      </c>
      <c r="E1" s="1" t="s">
        <v>42</v>
      </c>
      <c r="F1" s="1">
        <v>71</v>
      </c>
      <c r="G1" s="3" t="str">
        <f>VLOOKUP(A1,[1]Sheet1!$B:$G,6,0)</f>
        <v>88.4</v>
      </c>
      <c r="H1" s="3">
        <f t="shared" ref="H1:H7" si="0">F1*50%+G1*50%</f>
        <v>79.7</v>
      </c>
    </row>
    <row r="2" ht="54" spans="1:8">
      <c r="A2" s="1" t="s">
        <v>62</v>
      </c>
      <c r="B2" s="1" t="s">
        <v>63</v>
      </c>
      <c r="C2" s="2" t="s">
        <v>61</v>
      </c>
      <c r="D2" s="1" t="s">
        <v>35</v>
      </c>
      <c r="E2" s="1" t="s">
        <v>42</v>
      </c>
      <c r="F2" s="1">
        <v>61</v>
      </c>
      <c r="G2" s="3" t="str">
        <f>VLOOKUP(A2,[1]Sheet1!$B:$G,6,0)</f>
        <v>90.4</v>
      </c>
      <c r="H2" s="3">
        <f t="shared" si="0"/>
        <v>75.7</v>
      </c>
    </row>
    <row r="3" ht="54" spans="1:8">
      <c r="A3" s="1" t="s">
        <v>64</v>
      </c>
      <c r="B3" s="1" t="s">
        <v>65</v>
      </c>
      <c r="C3" s="2" t="s">
        <v>61</v>
      </c>
      <c r="D3" s="1" t="s">
        <v>35</v>
      </c>
      <c r="E3" s="1" t="s">
        <v>42</v>
      </c>
      <c r="F3" s="1">
        <v>60</v>
      </c>
      <c r="G3" s="3" t="str">
        <f>VLOOKUP(A3,[1]Sheet1!$B:$G,6,0)</f>
        <v>86.8</v>
      </c>
      <c r="H3" s="3">
        <f t="shared" si="0"/>
        <v>73.4</v>
      </c>
    </row>
    <row r="4" ht="54" spans="1:8">
      <c r="A4" s="1" t="s">
        <v>66</v>
      </c>
      <c r="B4" s="1" t="s">
        <v>67</v>
      </c>
      <c r="C4" s="2" t="s">
        <v>61</v>
      </c>
      <c r="D4" s="1" t="s">
        <v>35</v>
      </c>
      <c r="E4" s="1" t="s">
        <v>42</v>
      </c>
      <c r="F4" s="1">
        <v>59</v>
      </c>
      <c r="G4" s="3" t="str">
        <f>VLOOKUP(A4,[1]Sheet1!$B:$G,6,0)</f>
        <v>87.8</v>
      </c>
      <c r="H4" s="3">
        <f t="shared" si="0"/>
        <v>73.4</v>
      </c>
    </row>
    <row r="5" ht="54" spans="1:8">
      <c r="A5" s="1" t="s">
        <v>68</v>
      </c>
      <c r="B5" s="1" t="s">
        <v>69</v>
      </c>
      <c r="C5" s="2" t="s">
        <v>61</v>
      </c>
      <c r="D5" s="1" t="s">
        <v>35</v>
      </c>
      <c r="E5" s="1" t="s">
        <v>42</v>
      </c>
      <c r="F5" s="1">
        <v>57</v>
      </c>
      <c r="G5" s="3" t="str">
        <f>VLOOKUP(A5,[1]Sheet1!$B:$G,6,0)</f>
        <v>86.4</v>
      </c>
      <c r="H5" s="3">
        <f t="shared" si="0"/>
        <v>71.7</v>
      </c>
    </row>
    <row r="6" ht="54" spans="1:8">
      <c r="A6" s="1" t="s">
        <v>70</v>
      </c>
      <c r="B6" s="1" t="s">
        <v>71</v>
      </c>
      <c r="C6" s="2" t="s">
        <v>61</v>
      </c>
      <c r="D6" s="1" t="s">
        <v>35</v>
      </c>
      <c r="E6" s="1" t="s">
        <v>42</v>
      </c>
      <c r="F6" s="1">
        <v>48</v>
      </c>
      <c r="G6" s="3" t="str">
        <f>VLOOKUP(A6,[1]Sheet1!$B:$G,6,0)</f>
        <v>91.8</v>
      </c>
      <c r="H6" s="3">
        <f t="shared" si="0"/>
        <v>69.9</v>
      </c>
    </row>
    <row r="7" ht="54" spans="1:8">
      <c r="A7" s="1" t="s">
        <v>72</v>
      </c>
      <c r="B7" s="1" t="s">
        <v>73</v>
      </c>
      <c r="C7" s="2" t="s">
        <v>61</v>
      </c>
      <c r="D7" s="1" t="s">
        <v>35</v>
      </c>
      <c r="E7" s="1" t="s">
        <v>42</v>
      </c>
      <c r="F7" s="1">
        <v>42</v>
      </c>
      <c r="G7" s="3" t="str">
        <f>VLOOKUP(A7,[1]Sheet1!$B:$G,6,0)</f>
        <v>87.6</v>
      </c>
      <c r="H7" s="3">
        <f t="shared" si="0"/>
        <v>64.8</v>
      </c>
    </row>
  </sheetData>
  <sortState ref="A1:H7">
    <sortCondition ref="H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Olorin</dc:creator>
  <cp:lastModifiedBy>环天人力--陈弘辞</cp:lastModifiedBy>
  <dcterms:created xsi:type="dcterms:W3CDTF">2020-04-28T20:58:00Z</dcterms:created>
  <dcterms:modified xsi:type="dcterms:W3CDTF">2021-05-21T08:59:09Z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59A452955B1142A88E0052030EF7DB01</vt:lpwstr>
  </property>
</Properties>
</file>