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Sheet1!$A$2:$H$38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<sst xmlns="http://schemas.openxmlformats.org/spreadsheetml/2006/main" count="327" uniqueCount="103">
  <si>
    <t>眉山天府新区锦江镇公开招聘编外人员总成绩暨岗位排名表</t>
  </si>
  <si>
    <t>序号</t>
  </si>
  <si>
    <t>姓名</t>
  </si>
  <si>
    <t>身份证号</t>
  </si>
  <si>
    <t>岗位代码</t>
  </si>
  <si>
    <t>岗位名称</t>
  </si>
  <si>
    <t>用工单位</t>
  </si>
  <si>
    <t>笔试成绩</t>
  </si>
  <si>
    <t>面试成绩</t>
  </si>
  <si>
    <t>总成绩</t>
  </si>
  <si>
    <t>排名</t>
  </si>
  <si>
    <t>廖凯</t>
  </si>
  <si>
    <t xml:space="preserve"> 513822********2455</t>
  </si>
  <si>
    <t>JZ001</t>
  </si>
  <si>
    <t>城市执法辅助</t>
  </si>
  <si>
    <t>眉山天府新区锦江镇</t>
  </si>
  <si>
    <t>91</t>
  </si>
  <si>
    <t>刘玥</t>
  </si>
  <si>
    <t xml:space="preserve"> 513821********7486</t>
  </si>
  <si>
    <t>93.8</t>
  </si>
  <si>
    <t>邓可婷</t>
  </si>
  <si>
    <t xml:space="preserve"> 513821********9029</t>
  </si>
  <si>
    <t>86.4</t>
  </si>
  <si>
    <t>王冉</t>
  </si>
  <si>
    <t xml:space="preserve"> 513823********5223</t>
  </si>
  <si>
    <t>91.8</t>
  </si>
  <si>
    <t>李雪</t>
  </si>
  <si>
    <t xml:space="preserve"> 513822********250X</t>
  </si>
  <si>
    <t>88.2</t>
  </si>
  <si>
    <t>毛风波</t>
  </si>
  <si>
    <t xml:space="preserve"> 513823********3916</t>
  </si>
  <si>
    <t>张岚</t>
  </si>
  <si>
    <t xml:space="preserve"> 513823********4823</t>
  </si>
  <si>
    <t>代思勤</t>
  </si>
  <si>
    <t xml:space="preserve"> 513822********0179</t>
  </si>
  <si>
    <t>85.4</t>
  </si>
  <si>
    <t>王莉玲</t>
  </si>
  <si>
    <t xml:space="preserve"> 513822********2454</t>
  </si>
  <si>
    <t>86</t>
  </si>
  <si>
    <t>罗倩</t>
  </si>
  <si>
    <t xml:space="preserve"> 513823********2525</t>
  </si>
  <si>
    <t>JZ002</t>
  </si>
  <si>
    <t>便民服务</t>
  </si>
  <si>
    <t>88.4</t>
  </si>
  <si>
    <t>何雪梅</t>
  </si>
  <si>
    <t xml:space="preserve"> 500224********7086</t>
  </si>
  <si>
    <t>90.4</t>
  </si>
  <si>
    <t>叶文婷</t>
  </si>
  <si>
    <t xml:space="preserve"> 513821********0445</t>
  </si>
  <si>
    <t>86.8</t>
  </si>
  <si>
    <t>何雨航</t>
  </si>
  <si>
    <t xml:space="preserve"> 510129********0064</t>
  </si>
  <si>
    <t>87.8</t>
  </si>
  <si>
    <t>何雨婷</t>
  </si>
  <si>
    <t xml:space="preserve"> 513823********0043</t>
  </si>
  <si>
    <t>游利红</t>
  </si>
  <si>
    <t xml:space="preserve"> 513823********3921</t>
  </si>
  <si>
    <t>何晶</t>
  </si>
  <si>
    <t xml:space="preserve"> 510922********3269</t>
  </si>
  <si>
    <t>87.6</t>
  </si>
  <si>
    <t>吴佳盈</t>
  </si>
  <si>
    <t xml:space="preserve"> 513823********0022</t>
  </si>
  <si>
    <t>因缺考和资格审查未通过，不计入排名</t>
  </si>
  <si>
    <t>张宇思</t>
  </si>
  <si>
    <t xml:space="preserve"> 513822********4428</t>
  </si>
  <si>
    <t>——</t>
  </si>
  <si>
    <t>张璞</t>
  </si>
  <si>
    <t xml:space="preserve"> 513823********0032</t>
  </si>
  <si>
    <t>庞婷婷</t>
  </si>
  <si>
    <t xml:space="preserve"> 513821********490X</t>
  </si>
  <si>
    <t>杨兴</t>
  </si>
  <si>
    <t xml:space="preserve"> 513128********3513</t>
  </si>
  <si>
    <t>周堃</t>
  </si>
  <si>
    <t xml:space="preserve"> 511111********1017</t>
  </si>
  <si>
    <t>刘婷婷</t>
  </si>
  <si>
    <t xml:space="preserve"> 513823********3425</t>
  </si>
  <si>
    <t>倪佳</t>
  </si>
  <si>
    <t xml:space="preserve"> 513823********3225</t>
  </si>
  <si>
    <t>刘威</t>
  </si>
  <si>
    <t xml:space="preserve"> 513823********3917</t>
  </si>
  <si>
    <t>万秋洪</t>
  </si>
  <si>
    <t xml:space="preserve"> 513101********2111</t>
  </si>
  <si>
    <t>顾瑞金</t>
  </si>
  <si>
    <t xml:space="preserve"> 513821********0196</t>
  </si>
  <si>
    <t>夏浩若</t>
  </si>
  <si>
    <t xml:space="preserve"> 513822********6174</t>
  </si>
  <si>
    <t>廖佳涛</t>
  </si>
  <si>
    <t xml:space="preserve"> 513822********9097</t>
  </si>
  <si>
    <t>郑志</t>
  </si>
  <si>
    <t xml:space="preserve"> 510525********0056</t>
  </si>
  <si>
    <t>余林鸿</t>
  </si>
  <si>
    <t xml:space="preserve"> 513826********5713</t>
  </si>
  <si>
    <t>邓鋆儿</t>
  </si>
  <si>
    <t xml:space="preserve"> 510623********0526</t>
  </si>
  <si>
    <t>廖函玉</t>
  </si>
  <si>
    <t xml:space="preserve"> 513822********7628</t>
  </si>
  <si>
    <t>李静</t>
  </si>
  <si>
    <t xml:space="preserve"> 511023********1866</t>
  </si>
  <si>
    <t>徐雅莉</t>
  </si>
  <si>
    <t xml:space="preserve"> 511123********6142</t>
  </si>
  <si>
    <t>董德</t>
  </si>
  <si>
    <t xml:space="preserve"> 513822********1751</t>
  </si>
  <si>
    <t>备注：“-1”表示缺考，“——”表示资格审查未通过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</si>
</sst>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13" fillId="10" borderId="9" applyNumberFormat="0" applyAlignment="0" applyProtection="0">
      <alignment vertical="center"/>
    </xf>
    <xf numFmtId="0" fontId="10" fillId="7" borderId="10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73;&#23665;&#22825;&#24220;&#26032;&#21306;&#38182;&#27743;&#38215;&#20844;&#24320;&#25307;&#32856;&#32534;&#22806;&#20154;&#21592;&#38754;&#35797;&#25104;&#32489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姓名</v>
          </cell>
          <cell r="C2" t="str">
            <v>身份证号</v>
          </cell>
          <cell r="D2" t="str">
            <v>岗位代码</v>
          </cell>
          <cell r="E2" t="str">
            <v>岗位名称</v>
          </cell>
          <cell r="F2" t="str">
            <v>用工单位</v>
          </cell>
          <cell r="G2" t="str">
            <v>成绩</v>
          </cell>
        </row>
        <row r="3">
          <cell r="B3" t="str">
            <v>邓可婷</v>
          </cell>
          <cell r="C3" t="str">
            <v> 513821199803249029</v>
          </cell>
          <cell r="D3" t="str">
            <v>JZ001</v>
          </cell>
          <cell r="E3" t="str">
            <v>城市执法辅助</v>
          </cell>
          <cell r="F3" t="str">
            <v>眉山天府新区锦江镇</v>
          </cell>
          <cell r="G3" t="str">
            <v>86.4</v>
          </cell>
        </row>
        <row r="4">
          <cell r="B4" t="str">
            <v>张岚</v>
          </cell>
          <cell r="C4" t="str">
            <v> 513823199203204823</v>
          </cell>
          <cell r="D4" t="str">
            <v>JZ001</v>
          </cell>
          <cell r="E4" t="str">
            <v>城市执法辅助</v>
          </cell>
          <cell r="F4" t="str">
            <v>眉山天府新区锦江镇</v>
          </cell>
          <cell r="G4" t="str">
            <v>86.4</v>
          </cell>
        </row>
        <row r="5">
          <cell r="B5" t="str">
            <v>王莉玲</v>
          </cell>
          <cell r="C5" t="str">
            <v> 513822199002122454</v>
          </cell>
          <cell r="D5" t="str">
            <v>JZ001</v>
          </cell>
          <cell r="E5" t="str">
            <v>城市执法辅助</v>
          </cell>
          <cell r="F5" t="str">
            <v>眉山天府新区锦江镇</v>
          </cell>
          <cell r="G5" t="str">
            <v>86</v>
          </cell>
        </row>
        <row r="6">
          <cell r="B6" t="str">
            <v>王冉</v>
          </cell>
          <cell r="C6" t="str">
            <v> 513823199705135223</v>
          </cell>
          <cell r="D6" t="str">
            <v>JZ001</v>
          </cell>
          <cell r="E6" t="str">
            <v>城市执法辅助</v>
          </cell>
          <cell r="F6" t="str">
            <v>眉山天府新区锦江镇</v>
          </cell>
          <cell r="G6" t="str">
            <v>91.8</v>
          </cell>
        </row>
        <row r="7">
          <cell r="B7" t="str">
            <v>李雪</v>
          </cell>
          <cell r="C7" t="str">
            <v> 51382219940601250X</v>
          </cell>
          <cell r="D7" t="str">
            <v>JZ001</v>
          </cell>
          <cell r="E7" t="str">
            <v>城市执法辅助</v>
          </cell>
          <cell r="F7" t="str">
            <v>眉山天府新区锦江镇</v>
          </cell>
          <cell r="G7" t="str">
            <v>88.2</v>
          </cell>
        </row>
        <row r="8">
          <cell r="B8" t="str">
            <v>刘玥</v>
          </cell>
          <cell r="C8" t="str">
            <v> 513821199512127486</v>
          </cell>
          <cell r="D8" t="str">
            <v>JZ001</v>
          </cell>
          <cell r="E8" t="str">
            <v>城市执法辅助</v>
          </cell>
          <cell r="F8" t="str">
            <v>眉山天府新区锦江镇</v>
          </cell>
          <cell r="G8" t="str">
            <v>93.8</v>
          </cell>
        </row>
        <row r="9">
          <cell r="B9" t="str">
            <v>代思勤</v>
          </cell>
          <cell r="C9" t="str">
            <v> 513822199807050179</v>
          </cell>
          <cell r="D9" t="str">
            <v>JZ001</v>
          </cell>
          <cell r="E9" t="str">
            <v>城市执法辅助</v>
          </cell>
          <cell r="F9" t="str">
            <v>眉山天府新区锦江镇</v>
          </cell>
          <cell r="G9" t="str">
            <v>85.4</v>
          </cell>
        </row>
        <row r="10">
          <cell r="B10" t="str">
            <v>廖凯</v>
          </cell>
          <cell r="C10" t="str">
            <v> 513822199108182455</v>
          </cell>
          <cell r="D10" t="str">
            <v>JZ001</v>
          </cell>
          <cell r="E10" t="str">
            <v>城市执法辅助</v>
          </cell>
          <cell r="F10" t="str">
            <v>眉山天府新区锦江镇</v>
          </cell>
          <cell r="G10" t="str">
            <v>91</v>
          </cell>
        </row>
        <row r="11">
          <cell r="B11" t="str">
            <v>毛风波</v>
          </cell>
          <cell r="C11" t="str">
            <v> 513823198704013916</v>
          </cell>
          <cell r="D11" t="str">
            <v>JZ001</v>
          </cell>
          <cell r="E11" t="str">
            <v>城市执法辅助</v>
          </cell>
          <cell r="F11" t="str">
            <v>眉山天府新区锦江镇</v>
          </cell>
          <cell r="G11" t="str">
            <v>88.2</v>
          </cell>
        </row>
        <row r="12">
          <cell r="B12" t="str">
            <v>何雨航</v>
          </cell>
          <cell r="C12" t="str">
            <v> 510129199408290064</v>
          </cell>
          <cell r="D12" t="str">
            <v>JZ002</v>
          </cell>
          <cell r="E12" t="str">
            <v>便民服务</v>
          </cell>
          <cell r="F12" t="str">
            <v>眉山天府新区锦江镇</v>
          </cell>
          <cell r="G12" t="str">
            <v>87.8</v>
          </cell>
        </row>
        <row r="13">
          <cell r="B13" t="str">
            <v>叶文婷</v>
          </cell>
          <cell r="C13" t="str">
            <v> 513821199307200445</v>
          </cell>
          <cell r="D13" t="str">
            <v>JZ002</v>
          </cell>
          <cell r="E13" t="str">
            <v>便民服务</v>
          </cell>
          <cell r="F13" t="str">
            <v>眉山天府新区锦江镇</v>
          </cell>
          <cell r="G13" t="str">
            <v>86.8</v>
          </cell>
        </row>
        <row r="14">
          <cell r="B14" t="str">
            <v>何雪梅</v>
          </cell>
          <cell r="C14" t="str">
            <v> 500224199110157086</v>
          </cell>
          <cell r="D14" t="str">
            <v>JZ002</v>
          </cell>
          <cell r="E14" t="str">
            <v>便民服务</v>
          </cell>
          <cell r="F14" t="str">
            <v>眉山天府新区锦江镇</v>
          </cell>
          <cell r="G14" t="str">
            <v>90.4</v>
          </cell>
        </row>
        <row r="15">
          <cell r="B15" t="str">
            <v>何晶</v>
          </cell>
          <cell r="C15" t="str">
            <v> 510922199408283269</v>
          </cell>
          <cell r="D15" t="str">
            <v>JZ002</v>
          </cell>
          <cell r="E15" t="str">
            <v>便民服务</v>
          </cell>
          <cell r="F15" t="str">
            <v>眉山天府新区锦江镇</v>
          </cell>
          <cell r="G15" t="str">
            <v>87.6</v>
          </cell>
        </row>
        <row r="16">
          <cell r="B16" t="str">
            <v>罗倩</v>
          </cell>
          <cell r="C16" t="str">
            <v> 513823199504182525</v>
          </cell>
          <cell r="D16" t="str">
            <v>JZ002</v>
          </cell>
          <cell r="E16" t="str">
            <v>便民服务</v>
          </cell>
          <cell r="F16" t="str">
            <v>眉山天府新区锦江镇</v>
          </cell>
          <cell r="G16" t="str">
            <v>88.4</v>
          </cell>
        </row>
        <row r="17">
          <cell r="B17" t="str">
            <v>何雨婷</v>
          </cell>
          <cell r="C17" t="str">
            <v> 513823199601200043</v>
          </cell>
          <cell r="D17" t="str">
            <v>JZ002</v>
          </cell>
          <cell r="E17" t="str">
            <v>便民服务</v>
          </cell>
          <cell r="F17" t="str">
            <v>眉山天府新区锦江镇</v>
          </cell>
          <cell r="G17" t="str">
            <v>86.4</v>
          </cell>
        </row>
        <row r="18">
          <cell r="B18" t="str">
            <v>游利红</v>
          </cell>
          <cell r="C18" t="str">
            <v> 513823199408303921</v>
          </cell>
          <cell r="D18" t="str">
            <v>JZ002</v>
          </cell>
          <cell r="E18" t="str">
            <v>便民服务</v>
          </cell>
          <cell r="F18" t="str">
            <v>眉山天府新区锦江镇</v>
          </cell>
          <cell r="G18" t="str">
            <v>91.8</v>
          </cell>
        </row>
        <row r="19">
          <cell r="B19" t="str">
            <v>吴佳盈</v>
          </cell>
          <cell r="C19" t="str">
            <v> 513823199706290022</v>
          </cell>
          <cell r="D19" t="str">
            <v>JZ002</v>
          </cell>
          <cell r="E19" t="str">
            <v>便民服务</v>
          </cell>
          <cell r="F19" t="str">
            <v>眉山天府新区锦江镇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workbookViewId="0">
      <selection activeCell="A1" sqref="A1:J1"/>
    </sheetView>
  </sheetViews>
  <sheetFormatPr defaultColWidth="9" defaultRowHeight="36" customHeight="1"/>
  <cols>
    <col min="1" max="1" width="3.625" style="4" customWidth="1"/>
    <col min="2" max="2" width="9" style="4"/>
    <col min="3" max="3" width="19.125" style="5" customWidth="1"/>
    <col min="4" max="4" width="8.875" style="4" customWidth="1"/>
    <col min="5" max="5" width="16.875" style="4" customWidth="1"/>
    <col min="6" max="7" width="10.625" style="4" customWidth="1"/>
    <col min="8" max="8" width="15.375" style="6" customWidth="1"/>
    <col min="9" max="9" width="15.375" style="7" customWidth="1"/>
    <col min="10" max="10" width="10.375" style="4" customWidth="1"/>
    <col min="11" max="16384" width="9" style="4"/>
  </cols>
  <sheetData>
    <row r="1" ht="64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customHeight="1" spans="1:10">
      <c r="A2" s="9" t="s">
        <v>1</v>
      </c>
      <c r="B2" s="9" t="s">
        <v>2</v>
      </c>
      <c r="C2" s="2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2" t="s">
        <v>9</v>
      </c>
      <c r="J2" s="12" t="s">
        <v>10</v>
      </c>
    </row>
    <row r="3" s="4" customFormat="1" customHeight="1" spans="1:10">
      <c r="A3" s="2">
        <v>1</v>
      </c>
      <c r="B3" s="1" t="s">
        <v>11</v>
      </c>
      <c r="C3" s="2" t="s">
        <v>12</v>
      </c>
      <c r="D3" s="2" t="s">
        <v>13</v>
      </c>
      <c r="E3" s="1" t="s">
        <v>14</v>
      </c>
      <c r="F3" s="1" t="s">
        <v>15</v>
      </c>
      <c r="G3" s="1">
        <v>63</v>
      </c>
      <c r="H3" s="3" t="s">
        <v>16</v>
      </c>
      <c r="I3" s="3">
        <v>77</v>
      </c>
      <c r="J3" s="1">
        <v>1</v>
      </c>
    </row>
    <row r="4" s="4" customFormat="1" customHeight="1" spans="1:10">
      <c r="A4" s="2">
        <v>2</v>
      </c>
      <c r="B4" s="1" t="s">
        <v>17</v>
      </c>
      <c r="C4" s="2" t="s">
        <v>18</v>
      </c>
      <c r="D4" s="2" t="s">
        <v>13</v>
      </c>
      <c r="E4" s="1" t="s">
        <v>14</v>
      </c>
      <c r="F4" s="1" t="s">
        <v>15</v>
      </c>
      <c r="G4" s="1">
        <v>56</v>
      </c>
      <c r="H4" s="3" t="s">
        <v>19</v>
      </c>
      <c r="I4" s="3">
        <v>74.9</v>
      </c>
      <c r="J4" s="1">
        <v>2</v>
      </c>
    </row>
    <row r="5" s="4" customFormat="1" customHeight="1" spans="1:10">
      <c r="A5" s="2">
        <v>3</v>
      </c>
      <c r="B5" s="1" t="s">
        <v>20</v>
      </c>
      <c r="C5" s="2" t="s">
        <v>21</v>
      </c>
      <c r="D5" s="2" t="s">
        <v>13</v>
      </c>
      <c r="E5" s="1" t="s">
        <v>14</v>
      </c>
      <c r="F5" s="1" t="s">
        <v>15</v>
      </c>
      <c r="G5" s="1">
        <v>61</v>
      </c>
      <c r="H5" s="3" t="s">
        <v>22</v>
      </c>
      <c r="I5" s="3">
        <v>73.7</v>
      </c>
      <c r="J5" s="1">
        <v>3</v>
      </c>
    </row>
    <row r="6" s="4" customFormat="1" customHeight="1" spans="1:10">
      <c r="A6" s="2">
        <v>4</v>
      </c>
      <c r="B6" s="1" t="s">
        <v>23</v>
      </c>
      <c r="C6" s="2" t="s">
        <v>24</v>
      </c>
      <c r="D6" s="2" t="s">
        <v>13</v>
      </c>
      <c r="E6" s="1" t="s">
        <v>14</v>
      </c>
      <c r="F6" s="1" t="s">
        <v>15</v>
      </c>
      <c r="G6" s="1">
        <v>53</v>
      </c>
      <c r="H6" s="3" t="s">
        <v>25</v>
      </c>
      <c r="I6" s="3">
        <v>72.4</v>
      </c>
      <c r="J6" s="1">
        <v>4</v>
      </c>
    </row>
    <row r="7" s="4" customFormat="1" customHeight="1" spans="1:10">
      <c r="A7" s="2">
        <v>5</v>
      </c>
      <c r="B7" s="1" t="s">
        <v>26</v>
      </c>
      <c r="C7" s="2" t="s">
        <v>27</v>
      </c>
      <c r="D7" s="2" t="s">
        <v>13</v>
      </c>
      <c r="E7" s="1" t="s">
        <v>14</v>
      </c>
      <c r="F7" s="1" t="s">
        <v>15</v>
      </c>
      <c r="G7" s="1">
        <v>47</v>
      </c>
      <c r="H7" s="3" t="s">
        <v>28</v>
      </c>
      <c r="I7" s="3">
        <v>67.6</v>
      </c>
      <c r="J7" s="1">
        <v>5</v>
      </c>
    </row>
    <row r="8" s="4" customFormat="1" customHeight="1" spans="1:10">
      <c r="A8" s="2">
        <v>6</v>
      </c>
      <c r="B8" s="10" t="s">
        <v>29</v>
      </c>
      <c r="C8" s="2" t="s">
        <v>30</v>
      </c>
      <c r="D8" s="11" t="s">
        <v>13</v>
      </c>
      <c r="E8" s="1" t="s">
        <v>14</v>
      </c>
      <c r="F8" s="1" t="s">
        <v>15</v>
      </c>
      <c r="G8" s="1">
        <v>41</v>
      </c>
      <c r="H8" s="3" t="s">
        <v>28</v>
      </c>
      <c r="I8" s="3">
        <v>64.6</v>
      </c>
      <c r="J8" s="1">
        <v>6</v>
      </c>
    </row>
    <row r="9" s="4" customFormat="1" customHeight="1" spans="1:10">
      <c r="A9" s="2">
        <v>7</v>
      </c>
      <c r="B9" s="10" t="s">
        <v>31</v>
      </c>
      <c r="C9" s="2" t="s">
        <v>32</v>
      </c>
      <c r="D9" s="11" t="s">
        <v>13</v>
      </c>
      <c r="E9" s="1" t="s">
        <v>14</v>
      </c>
      <c r="F9" s="1" t="s">
        <v>15</v>
      </c>
      <c r="G9" s="1">
        <v>41</v>
      </c>
      <c r="H9" s="3" t="s">
        <v>22</v>
      </c>
      <c r="I9" s="3">
        <v>63.7</v>
      </c>
      <c r="J9" s="1">
        <v>7</v>
      </c>
    </row>
    <row r="10" s="4" customFormat="1" customHeight="1" spans="1:10">
      <c r="A10" s="2">
        <v>8</v>
      </c>
      <c r="B10" s="10" t="s">
        <v>33</v>
      </c>
      <c r="C10" s="2" t="s">
        <v>34</v>
      </c>
      <c r="D10" s="11" t="s">
        <v>13</v>
      </c>
      <c r="E10" s="1" t="s">
        <v>14</v>
      </c>
      <c r="F10" s="1" t="s">
        <v>15</v>
      </c>
      <c r="G10" s="1">
        <v>35</v>
      </c>
      <c r="H10" s="3" t="s">
        <v>35</v>
      </c>
      <c r="I10" s="3">
        <v>60.2</v>
      </c>
      <c r="J10" s="1">
        <v>8</v>
      </c>
    </row>
    <row r="11" s="4" customFormat="1" customHeight="1" spans="1:10">
      <c r="A11" s="2">
        <v>9</v>
      </c>
      <c r="B11" s="10" t="s">
        <v>36</v>
      </c>
      <c r="C11" s="2" t="s">
        <v>37</v>
      </c>
      <c r="D11" s="11" t="s">
        <v>13</v>
      </c>
      <c r="E11" s="1" t="s">
        <v>14</v>
      </c>
      <c r="F11" s="1" t="s">
        <v>15</v>
      </c>
      <c r="G11" s="1">
        <v>34</v>
      </c>
      <c r="H11" s="3" t="s">
        <v>38</v>
      </c>
      <c r="I11" s="3">
        <v>60</v>
      </c>
      <c r="J11" s="1">
        <v>9</v>
      </c>
    </row>
    <row r="12" customHeight="1" spans="1:10">
      <c r="A12" s="2">
        <v>10</v>
      </c>
      <c r="B12" s="10" t="s">
        <v>39</v>
      </c>
      <c r="C12" s="2" t="s">
        <v>40</v>
      </c>
      <c r="D12" s="11" t="s">
        <v>41</v>
      </c>
      <c r="E12" s="1" t="s">
        <v>42</v>
      </c>
      <c r="F12" s="1" t="s">
        <v>15</v>
      </c>
      <c r="G12" s="1">
        <v>71</v>
      </c>
      <c r="H12" s="3" t="s">
        <v>43</v>
      </c>
      <c r="I12" s="3">
        <v>79.7</v>
      </c>
      <c r="J12" s="1">
        <v>1</v>
      </c>
    </row>
    <row r="13" customHeight="1" spans="1:10">
      <c r="A13" s="2">
        <v>11</v>
      </c>
      <c r="B13" s="10" t="s">
        <v>44</v>
      </c>
      <c r="C13" s="2" t="s">
        <v>45</v>
      </c>
      <c r="D13" s="11" t="s">
        <v>41</v>
      </c>
      <c r="E13" s="1" t="s">
        <v>42</v>
      </c>
      <c r="F13" s="1" t="s">
        <v>15</v>
      </c>
      <c r="G13" s="1">
        <v>61</v>
      </c>
      <c r="H13" s="3" t="s">
        <v>46</v>
      </c>
      <c r="I13" s="3">
        <v>75.7</v>
      </c>
      <c r="J13" s="1">
        <v>2</v>
      </c>
    </row>
    <row r="14" customHeight="1" spans="1:10">
      <c r="A14" s="2">
        <v>12</v>
      </c>
      <c r="B14" s="10" t="s">
        <v>47</v>
      </c>
      <c r="C14" s="2" t="s">
        <v>48</v>
      </c>
      <c r="D14" s="11" t="s">
        <v>41</v>
      </c>
      <c r="E14" s="1" t="s">
        <v>42</v>
      </c>
      <c r="F14" s="1" t="s">
        <v>15</v>
      </c>
      <c r="G14" s="1">
        <v>60</v>
      </c>
      <c r="H14" s="3" t="s">
        <v>49</v>
      </c>
      <c r="I14" s="3">
        <v>73.4</v>
      </c>
      <c r="J14" s="1">
        <v>3</v>
      </c>
    </row>
    <row r="15" customHeight="1" spans="1:10">
      <c r="A15" s="2">
        <v>13</v>
      </c>
      <c r="B15" s="10" t="s">
        <v>50</v>
      </c>
      <c r="C15" s="2" t="s">
        <v>51</v>
      </c>
      <c r="D15" s="11" t="s">
        <v>41</v>
      </c>
      <c r="E15" s="1" t="s">
        <v>42</v>
      </c>
      <c r="F15" s="1" t="s">
        <v>15</v>
      </c>
      <c r="G15" s="1">
        <v>59</v>
      </c>
      <c r="H15" s="3" t="s">
        <v>52</v>
      </c>
      <c r="I15" s="3">
        <v>73.4</v>
      </c>
      <c r="J15" s="1">
        <v>4</v>
      </c>
    </row>
    <row r="16" customHeight="1" spans="1:10">
      <c r="A16" s="2">
        <v>14</v>
      </c>
      <c r="B16" s="10" t="s">
        <v>53</v>
      </c>
      <c r="C16" s="2" t="s">
        <v>54</v>
      </c>
      <c r="D16" s="11" t="s">
        <v>41</v>
      </c>
      <c r="E16" s="1" t="s">
        <v>42</v>
      </c>
      <c r="F16" s="1" t="s">
        <v>15</v>
      </c>
      <c r="G16" s="1">
        <v>57</v>
      </c>
      <c r="H16" s="3" t="s">
        <v>22</v>
      </c>
      <c r="I16" s="3">
        <v>71.7</v>
      </c>
      <c r="J16" s="1">
        <v>5</v>
      </c>
    </row>
    <row r="17" customHeight="1" spans="1:10">
      <c r="A17" s="2">
        <v>15</v>
      </c>
      <c r="B17" s="10" t="s">
        <v>55</v>
      </c>
      <c r="C17" s="2" t="s">
        <v>56</v>
      </c>
      <c r="D17" s="11" t="s">
        <v>41</v>
      </c>
      <c r="E17" s="1" t="s">
        <v>42</v>
      </c>
      <c r="F17" s="1" t="s">
        <v>15</v>
      </c>
      <c r="G17" s="1">
        <v>48</v>
      </c>
      <c r="H17" s="3" t="s">
        <v>25</v>
      </c>
      <c r="I17" s="3">
        <v>69.9</v>
      </c>
      <c r="J17" s="1">
        <v>6</v>
      </c>
    </row>
    <row r="18" customHeight="1" spans="1:10">
      <c r="A18" s="2">
        <v>16</v>
      </c>
      <c r="B18" s="10" t="s">
        <v>57</v>
      </c>
      <c r="C18" s="2" t="s">
        <v>58</v>
      </c>
      <c r="D18" s="11" t="s">
        <v>41</v>
      </c>
      <c r="E18" s="1" t="s">
        <v>42</v>
      </c>
      <c r="F18" s="1" t="s">
        <v>15</v>
      </c>
      <c r="G18" s="1">
        <v>42</v>
      </c>
      <c r="H18" s="3" t="s">
        <v>59</v>
      </c>
      <c r="I18" s="3">
        <v>64.8</v>
      </c>
      <c r="J18" s="1">
        <v>7</v>
      </c>
    </row>
    <row r="19" customHeight="1" spans="1:10">
      <c r="A19" s="2">
        <v>17</v>
      </c>
      <c r="B19" s="10" t="s">
        <v>60</v>
      </c>
      <c r="C19" s="2" t="s">
        <v>61</v>
      </c>
      <c r="D19" s="11" t="s">
        <v>41</v>
      </c>
      <c r="E19" s="1" t="s">
        <v>42</v>
      </c>
      <c r="F19" s="1" t="s">
        <v>15</v>
      </c>
      <c r="G19" s="1">
        <v>53</v>
      </c>
      <c r="H19" s="3">
        <v>-1</v>
      </c>
      <c r="I19" s="3">
        <v>26.5</v>
      </c>
      <c r="J19" s="13" t="s">
        <v>62</v>
      </c>
    </row>
    <row r="20" customHeight="1" spans="1:10">
      <c r="A20" s="2">
        <v>18</v>
      </c>
      <c r="B20" s="10" t="s">
        <v>63</v>
      </c>
      <c r="C20" s="2" t="s">
        <v>64</v>
      </c>
      <c r="D20" s="11" t="s">
        <v>41</v>
      </c>
      <c r="E20" s="1" t="s">
        <v>42</v>
      </c>
      <c r="F20" s="1" t="s">
        <v>15</v>
      </c>
      <c r="G20" s="1">
        <v>41</v>
      </c>
      <c r="H20" s="3" t="s">
        <v>65</v>
      </c>
      <c r="I20" s="3" t="s">
        <v>65</v>
      </c>
      <c r="J20" s="14"/>
    </row>
    <row r="21" s="4" customFormat="1" customHeight="1" spans="1:10">
      <c r="A21" s="2">
        <v>19</v>
      </c>
      <c r="B21" s="10" t="s">
        <v>66</v>
      </c>
      <c r="C21" s="2" t="s">
        <v>67</v>
      </c>
      <c r="D21" s="11" t="s">
        <v>13</v>
      </c>
      <c r="E21" s="1" t="s">
        <v>14</v>
      </c>
      <c r="F21" s="1" t="s">
        <v>15</v>
      </c>
      <c r="G21" s="1">
        <v>51</v>
      </c>
      <c r="H21" s="3" t="s">
        <v>65</v>
      </c>
      <c r="I21" s="3" t="s">
        <v>65</v>
      </c>
      <c r="J21" s="14"/>
    </row>
    <row r="22" s="4" customFormat="1" customHeight="1" spans="1:10">
      <c r="A22" s="2">
        <v>20</v>
      </c>
      <c r="B22" s="10" t="s">
        <v>68</v>
      </c>
      <c r="C22" s="2" t="s">
        <v>69</v>
      </c>
      <c r="D22" s="11" t="s">
        <v>13</v>
      </c>
      <c r="E22" s="1" t="s">
        <v>14</v>
      </c>
      <c r="F22" s="1" t="s">
        <v>15</v>
      </c>
      <c r="G22" s="1">
        <v>49</v>
      </c>
      <c r="H22" s="3" t="s">
        <v>65</v>
      </c>
      <c r="I22" s="3" t="s">
        <v>65</v>
      </c>
      <c r="J22" s="14"/>
    </row>
    <row r="23" s="4" customFormat="1" customHeight="1" spans="1:10">
      <c r="A23" s="2">
        <v>21</v>
      </c>
      <c r="B23" s="10" t="s">
        <v>70</v>
      </c>
      <c r="C23" s="2" t="s">
        <v>71</v>
      </c>
      <c r="D23" s="11" t="s">
        <v>13</v>
      </c>
      <c r="E23" s="1" t="s">
        <v>14</v>
      </c>
      <c r="F23" s="1" t="s">
        <v>15</v>
      </c>
      <c r="G23" s="1">
        <v>44</v>
      </c>
      <c r="H23" s="3" t="s">
        <v>65</v>
      </c>
      <c r="I23" s="3" t="s">
        <v>65</v>
      </c>
      <c r="J23" s="14"/>
    </row>
    <row r="24" s="4" customFormat="1" customHeight="1" spans="1:10">
      <c r="A24" s="2">
        <v>22</v>
      </c>
      <c r="B24" s="10" t="s">
        <v>72</v>
      </c>
      <c r="C24" s="2" t="s">
        <v>73</v>
      </c>
      <c r="D24" s="11" t="s">
        <v>13</v>
      </c>
      <c r="E24" s="1" t="s">
        <v>14</v>
      </c>
      <c r="F24" s="1" t="s">
        <v>15</v>
      </c>
      <c r="G24" s="1">
        <v>40</v>
      </c>
      <c r="H24" s="3" t="s">
        <v>65</v>
      </c>
      <c r="I24" s="3" t="s">
        <v>65</v>
      </c>
      <c r="J24" s="14"/>
    </row>
    <row r="25" s="4" customFormat="1" customHeight="1" spans="1:10">
      <c r="A25" s="2">
        <v>23</v>
      </c>
      <c r="B25" s="10" t="s">
        <v>74</v>
      </c>
      <c r="C25" s="2" t="s">
        <v>75</v>
      </c>
      <c r="D25" s="11" t="s">
        <v>13</v>
      </c>
      <c r="E25" s="1" t="s">
        <v>14</v>
      </c>
      <c r="F25" s="1" t="s">
        <v>15</v>
      </c>
      <c r="G25" s="1">
        <v>37</v>
      </c>
      <c r="H25" s="3" t="s">
        <v>65</v>
      </c>
      <c r="I25" s="3" t="s">
        <v>65</v>
      </c>
      <c r="J25" s="14"/>
    </row>
    <row r="26" customHeight="1" spans="1:10">
      <c r="A26" s="2">
        <v>24</v>
      </c>
      <c r="B26" s="10" t="s">
        <v>76</v>
      </c>
      <c r="C26" s="2" t="s">
        <v>77</v>
      </c>
      <c r="D26" s="11" t="s">
        <v>41</v>
      </c>
      <c r="E26" s="1" t="s">
        <v>42</v>
      </c>
      <c r="F26" s="1" t="s">
        <v>15</v>
      </c>
      <c r="G26" s="1">
        <v>58</v>
      </c>
      <c r="H26" s="3" t="s">
        <v>65</v>
      </c>
      <c r="I26" s="3" t="s">
        <v>65</v>
      </c>
      <c r="J26" s="14"/>
    </row>
    <row r="27" customHeight="1" spans="1:10">
      <c r="A27" s="2">
        <v>25</v>
      </c>
      <c r="B27" s="10" t="s">
        <v>78</v>
      </c>
      <c r="C27" s="2" t="s">
        <v>79</v>
      </c>
      <c r="D27" s="11" t="s">
        <v>41</v>
      </c>
      <c r="E27" s="1" t="s">
        <v>42</v>
      </c>
      <c r="F27" s="1" t="s">
        <v>15</v>
      </c>
      <c r="G27" s="1">
        <v>56</v>
      </c>
      <c r="H27" s="3" t="s">
        <v>65</v>
      </c>
      <c r="I27" s="3" t="s">
        <v>65</v>
      </c>
      <c r="J27" s="14"/>
    </row>
    <row r="28" customHeight="1" spans="1:10">
      <c r="A28" s="2">
        <v>26</v>
      </c>
      <c r="B28" s="10" t="s">
        <v>80</v>
      </c>
      <c r="C28" s="2" t="s">
        <v>81</v>
      </c>
      <c r="D28" s="11" t="s">
        <v>41</v>
      </c>
      <c r="E28" s="1" t="s">
        <v>42</v>
      </c>
      <c r="F28" s="1" t="s">
        <v>15</v>
      </c>
      <c r="G28" s="1">
        <v>54</v>
      </c>
      <c r="H28" s="3" t="s">
        <v>65</v>
      </c>
      <c r="I28" s="3" t="s">
        <v>65</v>
      </c>
      <c r="J28" s="14"/>
    </row>
    <row r="29" customHeight="1" spans="1:10">
      <c r="A29" s="2">
        <v>27</v>
      </c>
      <c r="B29" s="10" t="s">
        <v>82</v>
      </c>
      <c r="C29" s="2" t="s">
        <v>83</v>
      </c>
      <c r="D29" s="11" t="s">
        <v>41</v>
      </c>
      <c r="E29" s="1" t="s">
        <v>42</v>
      </c>
      <c r="F29" s="1" t="s">
        <v>15</v>
      </c>
      <c r="G29" s="1">
        <v>45</v>
      </c>
      <c r="H29" s="3" t="s">
        <v>65</v>
      </c>
      <c r="I29" s="3" t="s">
        <v>65</v>
      </c>
      <c r="J29" s="14"/>
    </row>
    <row r="30" customHeight="1" spans="1:10">
      <c r="A30" s="2">
        <v>28</v>
      </c>
      <c r="B30" s="10" t="s">
        <v>84</v>
      </c>
      <c r="C30" s="2" t="s">
        <v>85</v>
      </c>
      <c r="D30" s="11" t="s">
        <v>41</v>
      </c>
      <c r="E30" s="1" t="s">
        <v>42</v>
      </c>
      <c r="F30" s="1" t="s">
        <v>15</v>
      </c>
      <c r="G30" s="1">
        <v>-1</v>
      </c>
      <c r="H30" s="3" t="s">
        <v>65</v>
      </c>
      <c r="I30" s="3" t="s">
        <v>65</v>
      </c>
      <c r="J30" s="14"/>
    </row>
    <row r="31" customHeight="1" spans="1:10">
      <c r="A31" s="2">
        <v>29</v>
      </c>
      <c r="B31" s="10" t="s">
        <v>86</v>
      </c>
      <c r="C31" s="2" t="s">
        <v>87</v>
      </c>
      <c r="D31" s="11" t="s">
        <v>41</v>
      </c>
      <c r="E31" s="1" t="s">
        <v>42</v>
      </c>
      <c r="F31" s="1" t="s">
        <v>15</v>
      </c>
      <c r="G31" s="1">
        <v>-1</v>
      </c>
      <c r="H31" s="3" t="s">
        <v>65</v>
      </c>
      <c r="I31" s="3" t="s">
        <v>65</v>
      </c>
      <c r="J31" s="14"/>
    </row>
    <row r="32" customHeight="1" spans="1:10">
      <c r="A32" s="2">
        <v>30</v>
      </c>
      <c r="B32" s="10" t="s">
        <v>88</v>
      </c>
      <c r="C32" s="2" t="s">
        <v>89</v>
      </c>
      <c r="D32" s="11" t="s">
        <v>41</v>
      </c>
      <c r="E32" s="1" t="s">
        <v>42</v>
      </c>
      <c r="F32" s="1" t="s">
        <v>15</v>
      </c>
      <c r="G32" s="1">
        <v>-1</v>
      </c>
      <c r="H32" s="3" t="s">
        <v>65</v>
      </c>
      <c r="I32" s="3" t="s">
        <v>65</v>
      </c>
      <c r="J32" s="14"/>
    </row>
    <row r="33" customHeight="1" spans="1:10">
      <c r="A33" s="2">
        <v>31</v>
      </c>
      <c r="B33" s="10" t="s">
        <v>90</v>
      </c>
      <c r="C33" s="2" t="s">
        <v>91</v>
      </c>
      <c r="D33" s="11" t="s">
        <v>41</v>
      </c>
      <c r="E33" s="1" t="s">
        <v>42</v>
      </c>
      <c r="F33" s="1" t="s">
        <v>15</v>
      </c>
      <c r="G33" s="1">
        <v>-1</v>
      </c>
      <c r="H33" s="3" t="s">
        <v>65</v>
      </c>
      <c r="I33" s="3" t="s">
        <v>65</v>
      </c>
      <c r="J33" s="14"/>
    </row>
    <row r="34" customHeight="1" spans="1:10">
      <c r="A34" s="2">
        <v>32</v>
      </c>
      <c r="B34" s="10" t="s">
        <v>92</v>
      </c>
      <c r="C34" s="2" t="s">
        <v>93</v>
      </c>
      <c r="D34" s="11" t="s">
        <v>41</v>
      </c>
      <c r="E34" s="1" t="s">
        <v>42</v>
      </c>
      <c r="F34" s="1" t="s">
        <v>15</v>
      </c>
      <c r="G34" s="1">
        <v>-1</v>
      </c>
      <c r="H34" s="3" t="s">
        <v>65</v>
      </c>
      <c r="I34" s="3" t="s">
        <v>65</v>
      </c>
      <c r="J34" s="14"/>
    </row>
    <row r="35" customHeight="1" spans="1:10">
      <c r="A35" s="2">
        <v>33</v>
      </c>
      <c r="B35" s="10" t="s">
        <v>94</v>
      </c>
      <c r="C35" s="2" t="s">
        <v>95</v>
      </c>
      <c r="D35" s="11" t="s">
        <v>41</v>
      </c>
      <c r="E35" s="1" t="s">
        <v>42</v>
      </c>
      <c r="F35" s="1" t="s">
        <v>15</v>
      </c>
      <c r="G35" s="1">
        <v>-1</v>
      </c>
      <c r="H35" s="3" t="s">
        <v>65</v>
      </c>
      <c r="I35" s="3" t="s">
        <v>65</v>
      </c>
      <c r="J35" s="14"/>
    </row>
    <row r="36" s="4" customFormat="1" customHeight="1" spans="1:10">
      <c r="A36" s="2">
        <v>34</v>
      </c>
      <c r="B36" s="10" t="s">
        <v>96</v>
      </c>
      <c r="C36" s="2" t="s">
        <v>97</v>
      </c>
      <c r="D36" s="11" t="s">
        <v>13</v>
      </c>
      <c r="E36" s="1" t="s">
        <v>14</v>
      </c>
      <c r="F36" s="1" t="s">
        <v>15</v>
      </c>
      <c r="G36" s="1">
        <v>-1</v>
      </c>
      <c r="H36" s="3" t="s">
        <v>65</v>
      </c>
      <c r="I36" s="3" t="s">
        <v>65</v>
      </c>
      <c r="J36" s="14"/>
    </row>
    <row r="37" s="4" customFormat="1" customHeight="1" spans="1:10">
      <c r="A37" s="2">
        <v>35</v>
      </c>
      <c r="B37" s="10" t="s">
        <v>98</v>
      </c>
      <c r="C37" s="2" t="s">
        <v>99</v>
      </c>
      <c r="D37" s="11" t="s">
        <v>13</v>
      </c>
      <c r="E37" s="1" t="s">
        <v>14</v>
      </c>
      <c r="F37" s="1" t="s">
        <v>15</v>
      </c>
      <c r="G37" s="1">
        <v>-1</v>
      </c>
      <c r="H37" s="3" t="s">
        <v>65</v>
      </c>
      <c r="I37" s="3" t="s">
        <v>65</v>
      </c>
      <c r="J37" s="14"/>
    </row>
    <row r="38" s="4" customFormat="1" customHeight="1" spans="1:10">
      <c r="A38" s="2">
        <v>36</v>
      </c>
      <c r="B38" s="10" t="s">
        <v>100</v>
      </c>
      <c r="C38" s="2" t="s">
        <v>101</v>
      </c>
      <c r="D38" s="11" t="s">
        <v>13</v>
      </c>
      <c r="E38" s="1" t="s">
        <v>14</v>
      </c>
      <c r="F38" s="1" t="s">
        <v>15</v>
      </c>
      <c r="G38" s="1">
        <v>-1</v>
      </c>
      <c r="H38" s="3" t="s">
        <v>65</v>
      </c>
      <c r="I38" s="3" t="s">
        <v>65</v>
      </c>
      <c r="J38" s="15"/>
    </row>
    <row r="39" customHeight="1" spans="1:9">
      <c r="A39" s="4" t="s">
        <v>102</v>
      </c>
      <c r="C39" s="4"/>
      <c r="H39" s="4"/>
      <c r="I39" s="4"/>
    </row>
  </sheetData>
  <sortState ref="A3:I38">
    <sortCondition ref="I3" descending="1"/>
  </sortState>
  <mergeCells count="3">
    <mergeCell ref="A1:J1"/>
    <mergeCell ref="A39:J39"/>
    <mergeCell ref="J19:J38"/>
  </mergeCells>
  <pageMargins left="0.751388888888889" right="0.751388888888889" top="1" bottom="1" header="0.5" footer="0.5"/>
  <pageSetup paperSize="9" scale="9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B1" sqref="B1:I9"/>
    </sheetView>
  </sheetViews>
  <sheetFormatPr defaultColWidth="9" defaultRowHeight="13.5"/>
  <sheetData>
    <row r="1" s="4" customFormat="1" ht="36" customHeight="1" spans="1:9">
      <c r="A1" s="2">
        <v>14</v>
      </c>
      <c r="B1" s="1" t="s">
        <v>11</v>
      </c>
      <c r="C1" s="2" t="s">
        <v>12</v>
      </c>
      <c r="D1" s="2" t="s">
        <v>13</v>
      </c>
      <c r="E1" s="1" t="s">
        <v>14</v>
      </c>
      <c r="F1" s="1" t="s">
        <v>15</v>
      </c>
      <c r="G1" s="1">
        <v>63</v>
      </c>
      <c r="H1" s="3" t="str">
        <f>VLOOKUP(B1,[1]Sheet1!$B:$G,6,0)</f>
        <v>91</v>
      </c>
      <c r="I1" s="3">
        <f t="shared" ref="I1:I9" si="0">G1*50%+H1*50%</f>
        <v>77</v>
      </c>
    </row>
    <row r="2" s="4" customFormat="1" ht="36" customHeight="1" spans="1:9">
      <c r="A2" s="2">
        <v>12</v>
      </c>
      <c r="B2" s="1" t="s">
        <v>17</v>
      </c>
      <c r="C2" s="2" t="s">
        <v>18</v>
      </c>
      <c r="D2" s="2" t="s">
        <v>13</v>
      </c>
      <c r="E2" s="1" t="s">
        <v>14</v>
      </c>
      <c r="F2" s="1" t="s">
        <v>15</v>
      </c>
      <c r="G2" s="1">
        <v>56</v>
      </c>
      <c r="H2" s="3" t="str">
        <f>VLOOKUP(B2,[1]Sheet1!$B:$G,6,0)</f>
        <v>93.8</v>
      </c>
      <c r="I2" s="3">
        <f t="shared" si="0"/>
        <v>74.9</v>
      </c>
    </row>
    <row r="3" s="4" customFormat="1" ht="36" customHeight="1" spans="1:9">
      <c r="A3" s="2">
        <v>8</v>
      </c>
      <c r="B3" s="1" t="s">
        <v>20</v>
      </c>
      <c r="C3" s="2" t="s">
        <v>21</v>
      </c>
      <c r="D3" s="2" t="s">
        <v>13</v>
      </c>
      <c r="E3" s="1" t="s">
        <v>14</v>
      </c>
      <c r="F3" s="1" t="s">
        <v>15</v>
      </c>
      <c r="G3" s="1">
        <v>61</v>
      </c>
      <c r="H3" s="3" t="str">
        <f>VLOOKUP(B3,[1]Sheet1!$B:$G,6,0)</f>
        <v>86.4</v>
      </c>
      <c r="I3" s="3">
        <f t="shared" si="0"/>
        <v>73.7</v>
      </c>
    </row>
    <row r="4" s="4" customFormat="1" ht="36" customHeight="1" spans="1:9">
      <c r="A4" s="2">
        <v>6</v>
      </c>
      <c r="B4" s="1" t="s">
        <v>23</v>
      </c>
      <c r="C4" s="2" t="s">
        <v>24</v>
      </c>
      <c r="D4" s="2" t="s">
        <v>13</v>
      </c>
      <c r="E4" s="1" t="s">
        <v>14</v>
      </c>
      <c r="F4" s="1" t="s">
        <v>15</v>
      </c>
      <c r="G4" s="1">
        <v>53</v>
      </c>
      <c r="H4" s="3" t="str">
        <f>VLOOKUP(B4,[1]Sheet1!$B:$G,6,0)</f>
        <v>91.8</v>
      </c>
      <c r="I4" s="3">
        <f t="shared" si="0"/>
        <v>72.4</v>
      </c>
    </row>
    <row r="5" s="4" customFormat="1" ht="36" customHeight="1" spans="1:9">
      <c r="A5" s="2">
        <v>11</v>
      </c>
      <c r="B5" s="1" t="s">
        <v>26</v>
      </c>
      <c r="C5" s="2" t="s">
        <v>27</v>
      </c>
      <c r="D5" s="2" t="s">
        <v>13</v>
      </c>
      <c r="E5" s="1" t="s">
        <v>14</v>
      </c>
      <c r="F5" s="1" t="s">
        <v>15</v>
      </c>
      <c r="G5" s="1">
        <v>47</v>
      </c>
      <c r="H5" s="3" t="str">
        <f>VLOOKUP(B5,[1]Sheet1!$B:$G,6,0)</f>
        <v>88.2</v>
      </c>
      <c r="I5" s="3">
        <f t="shared" si="0"/>
        <v>67.6</v>
      </c>
    </row>
    <row r="6" s="4" customFormat="1" ht="36" customHeight="1" spans="1:9">
      <c r="A6" s="2">
        <v>16</v>
      </c>
      <c r="B6" s="1" t="s">
        <v>29</v>
      </c>
      <c r="C6" s="2" t="s">
        <v>30</v>
      </c>
      <c r="D6" s="2" t="s">
        <v>13</v>
      </c>
      <c r="E6" s="1" t="s">
        <v>14</v>
      </c>
      <c r="F6" s="1" t="s">
        <v>15</v>
      </c>
      <c r="G6" s="1">
        <v>41</v>
      </c>
      <c r="H6" s="3" t="str">
        <f>VLOOKUP(B6,[1]Sheet1!$B:$G,6,0)</f>
        <v>88.2</v>
      </c>
      <c r="I6" s="3">
        <f t="shared" si="0"/>
        <v>64.6</v>
      </c>
    </row>
    <row r="7" s="4" customFormat="1" ht="36" customHeight="1" spans="1:9">
      <c r="A7" s="2">
        <v>15</v>
      </c>
      <c r="B7" s="1" t="s">
        <v>31</v>
      </c>
      <c r="C7" s="2" t="s">
        <v>32</v>
      </c>
      <c r="D7" s="2" t="s">
        <v>13</v>
      </c>
      <c r="E7" s="1" t="s">
        <v>14</v>
      </c>
      <c r="F7" s="1" t="s">
        <v>15</v>
      </c>
      <c r="G7" s="1">
        <v>41</v>
      </c>
      <c r="H7" s="3" t="str">
        <f>VLOOKUP(B7,[1]Sheet1!$B:$G,6,0)</f>
        <v>86.4</v>
      </c>
      <c r="I7" s="3">
        <f t="shared" si="0"/>
        <v>63.7</v>
      </c>
    </row>
    <row r="8" s="4" customFormat="1" ht="36" customHeight="1" spans="1:9">
      <c r="A8" s="2">
        <v>9</v>
      </c>
      <c r="B8" s="1" t="s">
        <v>33</v>
      </c>
      <c r="C8" s="2" t="s">
        <v>34</v>
      </c>
      <c r="D8" s="2" t="s">
        <v>13</v>
      </c>
      <c r="E8" s="1" t="s">
        <v>14</v>
      </c>
      <c r="F8" s="1" t="s">
        <v>15</v>
      </c>
      <c r="G8" s="1">
        <v>35</v>
      </c>
      <c r="H8" s="3" t="str">
        <f>VLOOKUP(B8,[1]Sheet1!$B:$G,6,0)</f>
        <v>85.4</v>
      </c>
      <c r="I8" s="3">
        <f t="shared" si="0"/>
        <v>60.2</v>
      </c>
    </row>
    <row r="9" s="4" customFormat="1" ht="36" customHeight="1" spans="1:9">
      <c r="A9" s="2">
        <v>2</v>
      </c>
      <c r="B9" s="1" t="s">
        <v>36</v>
      </c>
      <c r="C9" s="2" t="s">
        <v>37</v>
      </c>
      <c r="D9" s="2" t="s">
        <v>13</v>
      </c>
      <c r="E9" s="1" t="s">
        <v>14</v>
      </c>
      <c r="F9" s="1" t="s">
        <v>15</v>
      </c>
      <c r="G9" s="1">
        <v>34</v>
      </c>
      <c r="H9" s="3" t="str">
        <f>VLOOKUP(B9,[1]Sheet1!$B:$G,6,0)</f>
        <v>86</v>
      </c>
      <c r="I9" s="3">
        <f t="shared" si="0"/>
        <v>60</v>
      </c>
    </row>
  </sheetData>
  <sortState ref="A1:I9">
    <sortCondition ref="I1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1" sqref="A1:H7"/>
    </sheetView>
  </sheetViews>
  <sheetFormatPr defaultColWidth="9" defaultRowHeight="13.5" outlineLevelRow="6" outlineLevelCol="7"/>
  <sheetData>
    <row r="1" ht="54" spans="1:8">
      <c r="A1" s="1" t="s">
        <v>39</v>
      </c>
      <c r="B1" s="1" t="s">
        <v>40</v>
      </c>
      <c r="C1" s="2" t="s">
        <v>41</v>
      </c>
      <c r="D1" s="1" t="s">
        <v>42</v>
      </c>
      <c r="E1" s="1" t="s">
        <v>15</v>
      </c>
      <c r="F1" s="1">
        <v>71</v>
      </c>
      <c r="G1" s="3" t="str">
        <f>VLOOKUP(A1,[1]Sheet1!$B:$G,6,0)</f>
        <v>88.4</v>
      </c>
      <c r="H1" s="3">
        <f t="shared" ref="H1:H7" si="0">F1*50%+G1*50%</f>
        <v>79.7</v>
      </c>
    </row>
    <row r="2" ht="54" spans="1:8">
      <c r="A2" s="1" t="s">
        <v>44</v>
      </c>
      <c r="B2" s="1" t="s">
        <v>45</v>
      </c>
      <c r="C2" s="2" t="s">
        <v>41</v>
      </c>
      <c r="D2" s="1" t="s">
        <v>42</v>
      </c>
      <c r="E2" s="1" t="s">
        <v>15</v>
      </c>
      <c r="F2" s="1">
        <v>61</v>
      </c>
      <c r="G2" s="3" t="str">
        <f>VLOOKUP(A2,[1]Sheet1!$B:$G,6,0)</f>
        <v>90.4</v>
      </c>
      <c r="H2" s="3">
        <f t="shared" si="0"/>
        <v>75.7</v>
      </c>
    </row>
    <row r="3" ht="54" spans="1:8">
      <c r="A3" s="1" t="s">
        <v>47</v>
      </c>
      <c r="B3" s="1" t="s">
        <v>48</v>
      </c>
      <c r="C3" s="2" t="s">
        <v>41</v>
      </c>
      <c r="D3" s="1" t="s">
        <v>42</v>
      </c>
      <c r="E3" s="1" t="s">
        <v>15</v>
      </c>
      <c r="F3" s="1">
        <v>60</v>
      </c>
      <c r="G3" s="3" t="str">
        <f>VLOOKUP(A3,[1]Sheet1!$B:$G,6,0)</f>
        <v>86.8</v>
      </c>
      <c r="H3" s="3">
        <f t="shared" si="0"/>
        <v>73.4</v>
      </c>
    </row>
    <row r="4" ht="54" spans="1:8">
      <c r="A4" s="1" t="s">
        <v>50</v>
      </c>
      <c r="B4" s="1" t="s">
        <v>51</v>
      </c>
      <c r="C4" s="2" t="s">
        <v>41</v>
      </c>
      <c r="D4" s="1" t="s">
        <v>42</v>
      </c>
      <c r="E4" s="1" t="s">
        <v>15</v>
      </c>
      <c r="F4" s="1">
        <v>59</v>
      </c>
      <c r="G4" s="3" t="str">
        <f>VLOOKUP(A4,[1]Sheet1!$B:$G,6,0)</f>
        <v>87.8</v>
      </c>
      <c r="H4" s="3">
        <f t="shared" si="0"/>
        <v>73.4</v>
      </c>
    </row>
    <row r="5" ht="54" spans="1:8">
      <c r="A5" s="1" t="s">
        <v>53</v>
      </c>
      <c r="B5" s="1" t="s">
        <v>54</v>
      </c>
      <c r="C5" s="2" t="s">
        <v>41</v>
      </c>
      <c r="D5" s="1" t="s">
        <v>42</v>
      </c>
      <c r="E5" s="1" t="s">
        <v>15</v>
      </c>
      <c r="F5" s="1">
        <v>57</v>
      </c>
      <c r="G5" s="3" t="str">
        <f>VLOOKUP(A5,[1]Sheet1!$B:$G,6,0)</f>
        <v>86.4</v>
      </c>
      <c r="H5" s="3">
        <f t="shared" si="0"/>
        <v>71.7</v>
      </c>
    </row>
    <row r="6" ht="54" spans="1:8">
      <c r="A6" s="1" t="s">
        <v>55</v>
      </c>
      <c r="B6" s="1" t="s">
        <v>56</v>
      </c>
      <c r="C6" s="2" t="s">
        <v>41</v>
      </c>
      <c r="D6" s="1" t="s">
        <v>42</v>
      </c>
      <c r="E6" s="1" t="s">
        <v>15</v>
      </c>
      <c r="F6" s="1">
        <v>48</v>
      </c>
      <c r="G6" s="3" t="str">
        <f>VLOOKUP(A6,[1]Sheet1!$B:$G,6,0)</f>
        <v>91.8</v>
      </c>
      <c r="H6" s="3">
        <f t="shared" si="0"/>
        <v>69.9</v>
      </c>
    </row>
    <row r="7" ht="54" spans="1:8">
      <c r="A7" s="1" t="s">
        <v>57</v>
      </c>
      <c r="B7" s="1" t="s">
        <v>58</v>
      </c>
      <c r="C7" s="2" t="s">
        <v>41</v>
      </c>
      <c r="D7" s="1" t="s">
        <v>42</v>
      </c>
      <c r="E7" s="1" t="s">
        <v>15</v>
      </c>
      <c r="F7" s="1">
        <v>42</v>
      </c>
      <c r="G7" s="3" t="str">
        <f>VLOOKUP(A7,[1]Sheet1!$B:$G,6,0)</f>
        <v>87.6</v>
      </c>
      <c r="H7" s="3">
        <f t="shared" si="0"/>
        <v>64.8</v>
      </c>
    </row>
  </sheetData>
  <sortState ref="A1:H7">
    <sortCondition ref="H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Olorin</dc:creator>
  <cp:lastModifiedBy>环天人力--陈弘辞</cp:lastModifiedBy>
  <dcterms:created xsi:type="dcterms:W3CDTF">2020-04-28T20:58:00Z</dcterms:created>
  <dcterms:modified xsi:type="dcterms:W3CDTF">2021-05-09T05:36:20Z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59A452955B1142A88E0052030EF7DB01</vt:lpwstr>
  </property>
</Properties>
</file>